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865" windowHeight="657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<sst xmlns="http://schemas.openxmlformats.org/spreadsheetml/2006/main" count="109" uniqueCount="81">
  <si>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</si>
  <si>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</si>
  <si>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</si>
  <si>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</si>
  <si>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</si>
  <si>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</si>
  <si>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</si>
  <si>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</si>
  <si>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</si>
  <si>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</si>
  <si>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</si>
  <si>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</si>
  <si>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</si>
  <si>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</si>
  <si>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</si>
  <si>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</si>
  <si>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</si>
  <si>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</si>
  <si>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</si>
  <si>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</si>
  <si>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</si>
  <si>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>Earnings per share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</si>
  <si>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</si>
  <si>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</si>
  <si>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</si>
  <si>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</si>
  <si>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</si>
  <si>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</si>
  <si>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</si>
  <si>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</si>
  <si>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</si>
  <si>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</si>
  <si>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</si>
  <si>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</si>
  <si>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</si>
  <si>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</si>
  <si>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</si>
  <si>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</si>
  <si>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</si>
  <si>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</si>
  <si>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</si>
  <si>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</si>
  <si>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</si>
  <si>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</si>
  <si>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</si>
  <si>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</si>
  <si>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</si>
  <si>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</si>
  <si>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</si>
  <si>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</si>
  <si>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</si>
  <si>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</si>
  <si>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</si>
  <si>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</si>
  <si>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</si>
  <si>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</si>
  <si>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</si>
  <si>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</si>
  <si>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</si>
  <si>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At 1 April 2003</t>
  </si>
  <si>
    <t>2003</t>
  </si>
  <si>
    <t>NET CASH INFLOW FROM OPERATING ACTIVITIES</t>
  </si>
  <si>
    <t>NET CASH (OUTFLOW) FROM INVESTING ACTIVITIES</t>
  </si>
  <si>
    <t>2004</t>
  </si>
  <si>
    <t>STATEMENTS FOR THE FINANCIAL QUARTER ENDED 30 JUNE 2004</t>
  </si>
  <si>
    <t>quarter ended 30 June 2004.</t>
  </si>
  <si>
    <t>AT 30 JUNE 2004</t>
  </si>
  <si>
    <t>30 JUNE</t>
  </si>
  <si>
    <t>Report for the year ended 31 March 2004.</t>
  </si>
  <si>
    <t>OPERATING PROFIT</t>
  </si>
  <si>
    <t>FOR THE THREE MONTHS ENDED 30 JUNE 2004</t>
  </si>
  <si>
    <t>At 1 April 2004</t>
  </si>
  <si>
    <t>At 30 June 2004</t>
  </si>
  <si>
    <t>At 30 June 2003</t>
  </si>
  <si>
    <t>(RM10,279,000 AT 1 APRIL 2004).</t>
  </si>
  <si>
    <t>CASH AND CASH EQUIVALENTS AT 1 APRIL 2004/2003</t>
  </si>
  <si>
    <t>CASH AND CASH EQUIVALENTS AT 30 JUNE 2004/2003</t>
  </si>
  <si>
    <t>CASH AND CASH EQUIVALENTS IS NET OF MONIES HELD IN TRUST OF RM7,096,000 AT 30 JUNE 2004</t>
  </si>
  <si>
    <t>NET CASH INFLOW/(OUTFLOW) FROM FINANCING ACTIVITIES</t>
  </si>
  <si>
    <t>NET (DECREASE) IN CASH AND CASH EQUIVALENTS</t>
  </si>
  <si>
    <t>Financial Report for the year ended 31 March 2004.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</si>
</sst>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0" formatCode="General_)"/>
    <numFmt numFmtId="203" formatCode="_(* #,##0_);_(* \(#,##0\);_(* &quot;-&quot;??_);_(@_)"/>
    <numFmt numFmtId="247" formatCode="#,##0.0_);[Red]\(#,##0.0\)"/>
    <numFmt numFmtId="284" formatCode="#,##0&quot;£&quot;_);[Red]\(#,##0&quot;£&quot;\)"/>
    <numFmt numFmtId="350" formatCode="_ &quot;CHF&quot;\ * #,##0_ ;_ &quot;CHF&quot;\ * \-#,##0_ ;_ &quot;CHF&quot;\ * &quot;-&quot;_ ;_ @_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sz val="10"/>
      <name val="Bookman Old Style"/>
      <family val="0"/>
    </font>
    <font>
      <sz val="10"/>
      <name val="Tahoma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9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9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350" fontId="5" fillId="0" borderId="0" applyFont="0" applyFill="0" applyBorder="0" applyAlignment="0" applyProtection="0"/>
    <xf numFmtId="284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24" fillId="0" borderId="0" xfId="0" applyFont="1" applyAlignment="1" quotePrefix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90" fontId="5" fillId="0" borderId="0" xfId="30">
      <alignment/>
      <protection/>
    </xf>
    <xf numFmtId="190" fontId="27" fillId="0" borderId="0" xfId="30" applyFont="1" applyAlignment="1">
      <alignment horizontal="center"/>
      <protection/>
    </xf>
    <xf numFmtId="190" fontId="27" fillId="0" borderId="0" xfId="30" applyFont="1" applyAlignment="1">
      <alignment horizontal="right"/>
      <protection/>
    </xf>
    <xf numFmtId="190" fontId="28" fillId="0" borderId="0" xfId="30" applyFont="1">
      <alignment/>
      <protection/>
    </xf>
    <xf numFmtId="190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90" fontId="5" fillId="0" borderId="0" xfId="30" applyFont="1" applyAlignment="1">
      <alignment/>
      <protection/>
    </xf>
    <xf numFmtId="0" fontId="5" fillId="0" borderId="0" xfId="29">
      <alignment/>
      <protection/>
    </xf>
    <xf numFmtId="190" fontId="4" fillId="0" borderId="0" xfId="30" applyFont="1">
      <alignment/>
      <protection/>
    </xf>
    <xf numFmtId="190" fontId="24" fillId="0" borderId="0" xfId="30" applyFont="1">
      <alignment/>
      <protection/>
    </xf>
    <xf numFmtId="190" fontId="29" fillId="0" borderId="0" xfId="30" applyFont="1">
      <alignment/>
      <protection/>
    </xf>
    <xf numFmtId="190" fontId="24" fillId="0" borderId="0" xfId="30" applyFont="1" applyAlignment="1" quotePrefix="1">
      <alignment horizontal="right"/>
      <protection/>
    </xf>
    <xf numFmtId="190" fontId="24" fillId="0" borderId="0" xfId="30" applyFont="1" applyAlignment="1">
      <alignment horizontal="right"/>
      <protection/>
    </xf>
    <xf numFmtId="190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247" fontId="4" fillId="0" borderId="10" xfId="30" applyNumberFormat="1" applyFont="1" applyBorder="1" applyAlignment="1">
      <alignment/>
      <protection/>
    </xf>
    <xf numFmtId="190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203" fontId="4" fillId="0" borderId="0" xfId="15" applyNumberFormat="1" applyFont="1" applyAlignment="1">
      <alignment/>
    </xf>
    <xf numFmtId="203" fontId="4" fillId="0" borderId="0" xfId="15" applyNumberFormat="1" applyFont="1" applyAlignment="1">
      <alignment horizontal="justify"/>
    </xf>
    <xf numFmtId="203" fontId="4" fillId="0" borderId="0" xfId="15" applyNumberFormat="1" applyFont="1" applyBorder="1" applyAlignment="1">
      <alignment/>
    </xf>
    <xf numFmtId="203" fontId="4" fillId="0" borderId="4" xfId="15" applyNumberFormat="1" applyFont="1" applyBorder="1" applyAlignment="1">
      <alignment/>
    </xf>
    <xf numFmtId="203" fontId="4" fillId="0" borderId="5" xfId="15" applyNumberFormat="1" applyFont="1" applyBorder="1" applyAlignment="1">
      <alignment/>
    </xf>
    <xf numFmtId="0" fontId="24" fillId="0" borderId="0" xfId="29" applyFont="1" applyAlignment="1">
      <alignment horizontal="center"/>
      <protection/>
    </xf>
    <xf numFmtId="0" fontId="24" fillId="0" borderId="0" xfId="29" applyFont="1" applyAlignment="1">
      <alignment horizontal="right"/>
      <protection/>
    </xf>
    <xf numFmtId="0" fontId="8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29" fillId="0" borderId="0" xfId="28" applyFont="1">
      <alignment/>
      <protection/>
    </xf>
    <xf numFmtId="0" fontId="4" fillId="0" borderId="0" xfId="28" applyFont="1">
      <alignment/>
      <protection/>
    </xf>
    <xf numFmtId="0" fontId="24" fillId="0" borderId="0" xfId="28" applyFont="1">
      <alignment/>
      <protection/>
    </xf>
    <xf numFmtId="0" fontId="4" fillId="0" borderId="0" xfId="28" applyFont="1" applyBorder="1">
      <alignment/>
      <protection/>
    </xf>
    <xf numFmtId="0" fontId="24" fillId="0" borderId="0" xfId="28" applyFont="1" applyBorder="1" applyAlignment="1" quotePrefix="1">
      <alignment horizontal="right"/>
      <protection/>
    </xf>
    <xf numFmtId="16" fontId="24" fillId="0" borderId="0" xfId="28" applyNumberFormat="1" applyFont="1" applyBorder="1" applyAlignment="1" quotePrefix="1">
      <alignment horizontal="right"/>
      <protection/>
    </xf>
    <xf numFmtId="16" fontId="24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29" fillId="0" borderId="0" xfId="0" applyFont="1" applyAlignment="1">
      <alignment/>
    </xf>
    <xf numFmtId="16" fontId="24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24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247" fontId="4" fillId="0" borderId="0" xfId="30" applyNumberFormat="1" applyFont="1" applyBorder="1" applyAlignment="1">
      <alignment/>
      <protection/>
    </xf>
    <xf numFmtId="0" fontId="24" fillId="0" borderId="0" xfId="0" applyFont="1" applyAlignment="1">
      <alignment horizontal="center"/>
    </xf>
    <xf numFmtId="0" fontId="24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="90" zoomScaleNormal="9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5" t="s">
        <v>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.75">
      <c r="A3" s="85" t="s">
        <v>64</v>
      </c>
      <c r="B3" s="85"/>
      <c r="C3" s="85"/>
      <c r="D3" s="85"/>
      <c r="E3" s="85"/>
      <c r="F3" s="85"/>
      <c r="G3" s="85"/>
      <c r="H3" s="85"/>
      <c r="I3" s="85"/>
      <c r="J3" s="85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65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66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67</v>
      </c>
      <c r="I10" s="5"/>
      <c r="J10" s="77" t="s">
        <v>27</v>
      </c>
    </row>
    <row r="11" spans="1:10" ht="12.75">
      <c r="A11" s="1"/>
      <c r="B11" s="1"/>
      <c r="C11" s="1"/>
      <c r="D11" s="1"/>
      <c r="E11" s="1"/>
      <c r="F11" s="1"/>
      <c r="H11" s="9">
        <v>2004</v>
      </c>
      <c r="I11" s="5"/>
      <c r="J11" s="9">
        <v>2004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7915</v>
      </c>
      <c r="I14" s="1"/>
      <c r="J14" s="15">
        <v>8130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976</v>
      </c>
      <c r="I15" s="1"/>
      <c r="J15" s="15">
        <v>1097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32621</v>
      </c>
      <c r="I16" s="7"/>
      <c r="J16" s="11">
        <v>32621</v>
      </c>
    </row>
    <row r="17" spans="1:10" ht="12.75">
      <c r="A17" s="2"/>
      <c r="B17" s="1"/>
      <c r="C17" s="1"/>
      <c r="D17" s="1"/>
      <c r="E17" s="1"/>
      <c r="F17" s="1"/>
      <c r="H17" s="19">
        <f>SUM(H14:H16)</f>
        <v>41512</v>
      </c>
      <c r="I17" s="7"/>
      <c r="J17" s="19">
        <f>SUM(J14:J16)</f>
        <v>41848</v>
      </c>
    </row>
    <row r="18" spans="1:10" ht="12.75">
      <c r="A18" s="2"/>
      <c r="B18" s="1" t="s">
        <v>13</v>
      </c>
      <c r="C18" s="1"/>
      <c r="D18" s="1"/>
      <c r="E18" s="1"/>
      <c r="F18" s="1"/>
      <c r="H18" s="8"/>
      <c r="I18" s="7"/>
      <c r="J18" s="8"/>
    </row>
    <row r="19" spans="1:10" ht="12.75">
      <c r="A19" s="1"/>
      <c r="B19" s="1"/>
      <c r="C19" s="1" t="s">
        <v>28</v>
      </c>
      <c r="D19" s="1"/>
      <c r="E19" s="1"/>
      <c r="F19" s="1"/>
      <c r="H19" s="20">
        <v>48843</v>
      </c>
      <c r="I19" s="7"/>
      <c r="J19" s="20">
        <v>101071</v>
      </c>
    </row>
    <row r="20" spans="1:10" ht="12.75">
      <c r="A20" s="1"/>
      <c r="B20" s="1"/>
      <c r="C20" s="1" t="s">
        <v>30</v>
      </c>
      <c r="D20" s="1"/>
      <c r="E20" s="1"/>
      <c r="F20" s="1"/>
      <c r="H20" s="21">
        <v>84351</v>
      </c>
      <c r="I20" s="7"/>
      <c r="J20" s="21">
        <v>54521</v>
      </c>
    </row>
    <row r="21" spans="1:10" ht="12.75">
      <c r="A21" s="1"/>
      <c r="B21" s="1"/>
      <c r="C21" s="1" t="s">
        <v>31</v>
      </c>
      <c r="D21" s="1"/>
      <c r="E21" s="1"/>
      <c r="F21" s="1"/>
      <c r="H21" s="21">
        <v>95917</v>
      </c>
      <c r="I21" s="7"/>
      <c r="J21" s="21">
        <v>122183</v>
      </c>
    </row>
    <row r="22" spans="1:11" ht="12.75">
      <c r="A22" s="1"/>
      <c r="B22" s="1"/>
      <c r="C22" s="1"/>
      <c r="D22" s="1"/>
      <c r="E22" s="1"/>
      <c r="F22" s="1"/>
      <c r="H22" s="22">
        <f>SUM(H19:H21)</f>
        <v>229111</v>
      </c>
      <c r="I22" s="7"/>
      <c r="J22" s="22">
        <f>SUM(J19:J21)</f>
        <v>277775</v>
      </c>
      <c r="K22" s="81"/>
    </row>
    <row r="23" spans="1:10" ht="12.75">
      <c r="A23" s="2"/>
      <c r="B23" s="1" t="s">
        <v>14</v>
      </c>
      <c r="C23" s="1"/>
      <c r="D23" s="1"/>
      <c r="E23" s="1"/>
      <c r="F23" s="1"/>
      <c r="H23" s="23"/>
      <c r="I23" s="7"/>
      <c r="J23" s="23"/>
    </row>
    <row r="24" spans="1:10" ht="12.75">
      <c r="A24" s="1"/>
      <c r="B24" s="1"/>
      <c r="C24" s="1" t="s">
        <v>29</v>
      </c>
      <c r="D24" s="1"/>
      <c r="E24" s="1"/>
      <c r="F24" s="1"/>
      <c r="H24" s="24">
        <v>50519</v>
      </c>
      <c r="I24" s="1"/>
      <c r="J24" s="24">
        <v>100638</v>
      </c>
    </row>
    <row r="25" spans="1:10" ht="12.75">
      <c r="A25" s="1"/>
      <c r="B25" s="1"/>
      <c r="C25" s="1" t="s">
        <v>1</v>
      </c>
      <c r="D25" s="1"/>
      <c r="E25" s="1"/>
      <c r="F25" s="1"/>
      <c r="H25" s="24">
        <v>7481</v>
      </c>
      <c r="I25" s="1"/>
      <c r="J25" s="24">
        <v>8488</v>
      </c>
    </row>
    <row r="26" spans="1:10" ht="12.75">
      <c r="A26" s="1"/>
      <c r="B26" s="1"/>
      <c r="C26" s="1"/>
      <c r="D26" s="1"/>
      <c r="E26" s="1"/>
      <c r="F26" s="1"/>
      <c r="H26" s="25">
        <f>SUM(H24:H25)</f>
        <v>58000</v>
      </c>
      <c r="I26" s="1"/>
      <c r="J26" s="25">
        <f>SUM(J24:J25)</f>
        <v>109126</v>
      </c>
    </row>
    <row r="27" spans="1:10" ht="7.5" customHeight="1">
      <c r="A27" s="1"/>
      <c r="B27" s="1"/>
      <c r="C27" s="1"/>
      <c r="D27" s="1"/>
      <c r="E27" s="1"/>
      <c r="F27" s="1"/>
      <c r="H27" s="15"/>
      <c r="I27" s="1"/>
      <c r="J27" s="15"/>
    </row>
    <row r="28" spans="1:10" ht="12.75">
      <c r="A28" s="2"/>
      <c r="B28" s="1" t="s">
        <v>15</v>
      </c>
      <c r="C28" s="1"/>
      <c r="D28" s="1"/>
      <c r="E28" s="1"/>
      <c r="F28" s="1"/>
      <c r="H28" s="15">
        <f>H22-H26</f>
        <v>171111</v>
      </c>
      <c r="I28" s="1"/>
      <c r="J28" s="15">
        <f>J22-J26</f>
        <v>168649</v>
      </c>
    </row>
    <row r="29" spans="1:10" ht="7.5" customHeight="1" thickBot="1">
      <c r="A29" s="2"/>
      <c r="B29" s="1"/>
      <c r="C29" s="1"/>
      <c r="D29" s="1"/>
      <c r="E29" s="1"/>
      <c r="F29" s="1"/>
      <c r="H29" s="15"/>
      <c r="I29" s="1"/>
      <c r="J29" s="15"/>
    </row>
    <row r="30" spans="1:10" ht="13.5" thickBot="1">
      <c r="A30" s="1"/>
      <c r="B30" s="1"/>
      <c r="C30" s="1"/>
      <c r="D30" s="1"/>
      <c r="E30" s="1"/>
      <c r="F30" s="1"/>
      <c r="H30" s="17">
        <f>H17+H28</f>
        <v>212623</v>
      </c>
      <c r="I30" s="1"/>
      <c r="J30" s="17">
        <f>J17+J28</f>
        <v>210497</v>
      </c>
    </row>
    <row r="31" spans="1:10" ht="7.5" customHeight="1">
      <c r="A31" s="1"/>
      <c r="B31" s="1"/>
      <c r="C31" s="1"/>
      <c r="D31" s="1"/>
      <c r="E31" s="1"/>
      <c r="F31" s="1"/>
      <c r="H31" s="18"/>
      <c r="I31" s="1"/>
      <c r="J31" s="18"/>
    </row>
    <row r="32" spans="1:10" ht="12.75">
      <c r="A32" s="2"/>
      <c r="B32" s="1" t="s">
        <v>9</v>
      </c>
      <c r="C32" s="1"/>
      <c r="D32" s="1"/>
      <c r="E32" s="1"/>
      <c r="F32" s="1"/>
      <c r="H32" s="1"/>
      <c r="I32" s="1"/>
      <c r="J32" s="1"/>
    </row>
    <row r="33" spans="1:10" ht="7.5" customHeight="1">
      <c r="A33" s="2"/>
      <c r="B33" s="1"/>
      <c r="C33" s="1"/>
      <c r="D33" s="1"/>
      <c r="E33" s="1"/>
      <c r="F33" s="1"/>
      <c r="H33" s="1"/>
      <c r="I33" s="1"/>
      <c r="J33" s="1"/>
    </row>
    <row r="34" spans="1:10" ht="12.75">
      <c r="A34" s="2"/>
      <c r="B34" s="1" t="s">
        <v>16</v>
      </c>
      <c r="C34" s="1"/>
      <c r="D34" s="1"/>
      <c r="E34" s="1"/>
      <c r="F34" s="1"/>
      <c r="H34" s="1"/>
      <c r="I34" s="1"/>
      <c r="J34" s="1"/>
    </row>
    <row r="35" spans="1:10" ht="12.75">
      <c r="A35" s="1"/>
      <c r="B35" s="1"/>
      <c r="C35" s="1" t="s">
        <v>2</v>
      </c>
      <c r="D35" s="1"/>
      <c r="E35" s="1"/>
      <c r="F35" s="1"/>
      <c r="H35" s="15">
        <v>60000</v>
      </c>
      <c r="I35" s="1"/>
      <c r="J35" s="15">
        <v>60000</v>
      </c>
    </row>
    <row r="36" spans="1:10" ht="12.75">
      <c r="A36" s="1"/>
      <c r="B36" s="1"/>
      <c r="C36" s="1" t="s">
        <v>3</v>
      </c>
      <c r="D36" s="1"/>
      <c r="E36" s="1"/>
      <c r="F36" s="1"/>
      <c r="H36" s="11">
        <v>151043</v>
      </c>
      <c r="I36" s="1"/>
      <c r="J36" s="11">
        <v>148916</v>
      </c>
    </row>
    <row r="37" spans="1:10" ht="12.75">
      <c r="A37" s="1"/>
      <c r="B37" s="1"/>
      <c r="C37" s="1"/>
      <c r="D37" s="1"/>
      <c r="E37" s="1"/>
      <c r="F37" s="1"/>
      <c r="H37" s="19">
        <f>SUM(H34:H36)</f>
        <v>211043</v>
      </c>
      <c r="I37" s="7"/>
      <c r="J37" s="19">
        <f>SUM(J34:J36)</f>
        <v>208916</v>
      </c>
    </row>
    <row r="38" spans="1:10" ht="7.5" customHeight="1">
      <c r="A38" s="1"/>
      <c r="B38" s="1"/>
      <c r="C38" s="1"/>
      <c r="D38" s="1"/>
      <c r="E38" s="1"/>
      <c r="F38" s="1"/>
      <c r="H38" s="1"/>
      <c r="I38" s="1"/>
      <c r="J38" s="1"/>
    </row>
    <row r="39" spans="1:10" ht="12.75">
      <c r="A39" s="2"/>
      <c r="B39" s="1" t="s">
        <v>17</v>
      </c>
      <c r="C39" s="1"/>
      <c r="D39" s="1"/>
      <c r="E39" s="1"/>
      <c r="F39" s="1"/>
      <c r="H39" s="15">
        <v>1305</v>
      </c>
      <c r="I39" s="1"/>
      <c r="J39" s="15">
        <v>1306</v>
      </c>
    </row>
    <row r="40" spans="1:10" ht="12.75">
      <c r="A40" s="2"/>
      <c r="B40" s="1" t="s">
        <v>18</v>
      </c>
      <c r="C40" s="1"/>
      <c r="D40" s="1"/>
      <c r="E40" s="1"/>
      <c r="F40" s="1"/>
      <c r="H40" s="8"/>
      <c r="I40" s="7"/>
      <c r="J40" s="8"/>
    </row>
    <row r="41" spans="1:10" ht="12.75">
      <c r="A41" s="2"/>
      <c r="C41" s="1" t="s">
        <v>5</v>
      </c>
      <c r="D41" s="1"/>
      <c r="E41" s="1"/>
      <c r="F41" s="1"/>
      <c r="H41" s="1">
        <v>275</v>
      </c>
      <c r="I41" s="1"/>
      <c r="J41" s="1">
        <v>275</v>
      </c>
    </row>
    <row r="42" spans="1:10" ht="7.5" customHeight="1" thickBot="1">
      <c r="A42" s="2"/>
      <c r="B42" s="1"/>
      <c r="C42" s="1"/>
      <c r="D42" s="1"/>
      <c r="E42" s="1"/>
      <c r="F42" s="1"/>
      <c r="H42" s="16"/>
      <c r="I42" s="1"/>
      <c r="J42" s="16"/>
    </row>
    <row r="43" spans="1:10" ht="13.5" thickBot="1">
      <c r="A43" s="1"/>
      <c r="B43" s="1"/>
      <c r="C43" s="1"/>
      <c r="D43" s="1"/>
      <c r="E43" s="1"/>
      <c r="F43" s="1"/>
      <c r="H43" s="17">
        <f>SUM(H37:H42)</f>
        <v>212623</v>
      </c>
      <c r="I43" s="1"/>
      <c r="J43" s="17">
        <f>SUM(J37:J42)</f>
        <v>210497</v>
      </c>
    </row>
    <row r="44" spans="1:10" ht="7.5" customHeight="1">
      <c r="A44" s="1"/>
      <c r="B44" s="1"/>
      <c r="C44" s="1"/>
      <c r="D44" s="1"/>
      <c r="E44" s="1"/>
      <c r="F44" s="1"/>
      <c r="H44" s="18"/>
      <c r="I44" s="1"/>
      <c r="J44" s="18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5"/>
      <c r="I46" s="1"/>
      <c r="J46" s="15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7"/>
      <c r="F48" s="4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6" t="s">
        <v>52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68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25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Header xml:space="preserve">&amp;R&amp;8 &amp;10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zoomScale="90" zoomScaleNormal="90" workbookViewId="0" topLeftCell="A1">
      <selection activeCell="A1" sqref="A1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70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/>
      <c r="G5"/>
      <c r="H5"/>
      <c r="I5" s="42"/>
      <c r="J5" s="42" t="s">
        <v>58</v>
      </c>
      <c r="K5" s="42"/>
      <c r="L5" s="42" t="s">
        <v>58</v>
      </c>
      <c r="M5" s="27"/>
    </row>
    <row r="6" spans="1:13" ht="12.75">
      <c r="A6" s="38"/>
      <c r="B6" s="38"/>
      <c r="C6" s="38"/>
      <c r="D6" s="38"/>
      <c r="E6" s="38"/>
      <c r="F6"/>
      <c r="G6"/>
      <c r="H6"/>
      <c r="I6" s="42"/>
      <c r="J6" s="42" t="s">
        <v>32</v>
      </c>
      <c r="K6" s="42"/>
      <c r="L6" s="42" t="s">
        <v>32</v>
      </c>
      <c r="M6" s="27"/>
    </row>
    <row r="7" spans="1:13" ht="12.75">
      <c r="A7" s="38"/>
      <c r="B7" s="38"/>
      <c r="C7" s="38"/>
      <c r="D7" s="38"/>
      <c r="E7" s="38"/>
      <c r="F7"/>
      <c r="G7"/>
      <c r="H7"/>
      <c r="I7" s="41"/>
      <c r="J7" s="41" t="s">
        <v>67</v>
      </c>
      <c r="K7" s="41"/>
      <c r="L7" s="41" t="s">
        <v>67</v>
      </c>
      <c r="M7" s="27"/>
    </row>
    <row r="8" spans="1:13" ht="12.75">
      <c r="A8" s="38"/>
      <c r="B8" s="38"/>
      <c r="C8" s="38"/>
      <c r="D8" s="38"/>
      <c r="E8" s="38"/>
      <c r="F8"/>
      <c r="G8"/>
      <c r="H8"/>
      <c r="I8" s="41"/>
      <c r="J8" s="41" t="s">
        <v>63</v>
      </c>
      <c r="K8" s="41"/>
      <c r="L8" s="41" t="s">
        <v>60</v>
      </c>
      <c r="M8" s="27"/>
    </row>
    <row r="9" spans="1:14" ht="12.75">
      <c r="A9" s="38"/>
      <c r="B9" s="38"/>
      <c r="C9" s="38"/>
      <c r="D9" s="38"/>
      <c r="E9" s="38"/>
      <c r="F9"/>
      <c r="G9"/>
      <c r="H9"/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/>
      <c r="G10"/>
      <c r="H10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/>
      <c r="G11"/>
      <c r="H11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/>
      <c r="G12"/>
      <c r="H12"/>
      <c r="I12" s="38"/>
      <c r="J12" s="38"/>
      <c r="K12" s="38"/>
      <c r="L12" s="38"/>
    </row>
    <row r="13" spans="1:14" ht="13.5" thickBot="1">
      <c r="A13" s="38"/>
      <c r="B13" s="38" t="s">
        <v>33</v>
      </c>
      <c r="C13" s="38"/>
      <c r="D13" s="38"/>
      <c r="E13" s="38"/>
      <c r="F13"/>
      <c r="G13"/>
      <c r="H13"/>
      <c r="I13" s="82"/>
      <c r="J13" s="78">
        <v>3376</v>
      </c>
      <c r="K13" s="82"/>
      <c r="L13" s="78">
        <v>2315</v>
      </c>
      <c r="M13" s="31"/>
      <c r="N13" s="32"/>
    </row>
    <row r="14" spans="1:14" ht="13.5" thickTop="1">
      <c r="A14" s="38"/>
      <c r="B14" s="38"/>
      <c r="C14" s="38"/>
      <c r="D14" s="38"/>
      <c r="E14" s="38"/>
      <c r="F14"/>
      <c r="G14"/>
      <c r="H1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69</v>
      </c>
      <c r="C15" s="38"/>
      <c r="D15" s="38"/>
      <c r="E15" s="38"/>
      <c r="F15"/>
      <c r="G15"/>
      <c r="H15"/>
      <c r="I15" s="45"/>
      <c r="J15" s="45">
        <v>1264</v>
      </c>
      <c r="K15" s="45"/>
      <c r="L15" s="45">
        <v>2254</v>
      </c>
      <c r="M15" s="33"/>
      <c r="N15" s="32"/>
    </row>
    <row r="16" spans="1:14" ht="12.75">
      <c r="A16" s="38"/>
      <c r="B16" s="38"/>
      <c r="C16" s="38"/>
      <c r="D16" s="38"/>
      <c r="E16" s="38"/>
      <c r="F16"/>
      <c r="G16"/>
      <c r="H1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34</v>
      </c>
      <c r="C17" s="38"/>
      <c r="D17" s="38"/>
      <c r="E17" s="38"/>
      <c r="F17"/>
      <c r="G17"/>
      <c r="H17"/>
      <c r="I17" s="47"/>
      <c r="J17" s="47">
        <v>0</v>
      </c>
      <c r="K17" s="47"/>
      <c r="L17" s="47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/>
      <c r="G18"/>
      <c r="H1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35</v>
      </c>
      <c r="C19" s="38"/>
      <c r="D19" s="38"/>
      <c r="E19" s="38"/>
      <c r="F19"/>
      <c r="G19"/>
      <c r="H19"/>
      <c r="I19" s="82"/>
      <c r="J19" s="49">
        <v>1725</v>
      </c>
      <c r="K19" s="82"/>
      <c r="L19" s="49">
        <v>1596</v>
      </c>
      <c r="M19" s="31"/>
      <c r="N19" s="32"/>
    </row>
    <row r="20" spans="1:14" ht="12.75">
      <c r="A20" s="38"/>
      <c r="B20" s="38"/>
      <c r="C20" s="38"/>
      <c r="D20" s="38"/>
      <c r="E20" s="38"/>
      <c r="F20"/>
      <c r="G20"/>
      <c r="H20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36</v>
      </c>
      <c r="C21" s="38"/>
      <c r="D21" s="38"/>
      <c r="E21" s="38"/>
      <c r="F21"/>
      <c r="G21"/>
      <c r="H21"/>
      <c r="I21" s="44"/>
      <c r="J21" s="44">
        <f>SUM(J15:J20)</f>
        <v>2989</v>
      </c>
      <c r="K21" s="44"/>
      <c r="L21" s="44">
        <f>SUM(L15:L20)</f>
        <v>3850</v>
      </c>
      <c r="M21" s="31"/>
      <c r="N21" s="34"/>
    </row>
    <row r="22" spans="1:14" ht="12.75">
      <c r="A22" s="38"/>
      <c r="B22" s="38"/>
      <c r="C22" s="38"/>
      <c r="D22" s="38"/>
      <c r="E22" s="38"/>
      <c r="F22"/>
      <c r="G22"/>
      <c r="H22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37</v>
      </c>
      <c r="C23" s="38"/>
      <c r="D23" s="38"/>
      <c r="E23" s="38"/>
      <c r="F23"/>
      <c r="G23"/>
      <c r="H23"/>
      <c r="I23" s="82"/>
      <c r="J23" s="49">
        <v>-863</v>
      </c>
      <c r="K23" s="82"/>
      <c r="L23" s="49">
        <v>-1117</v>
      </c>
      <c r="M23" s="33"/>
    </row>
    <row r="24" spans="1:13" ht="12.75">
      <c r="A24" s="38"/>
      <c r="B24" s="38"/>
      <c r="C24" s="38"/>
      <c r="D24" s="38"/>
      <c r="E24" s="38"/>
      <c r="F24"/>
      <c r="G24"/>
      <c r="H24"/>
      <c r="I24" s="44"/>
      <c r="J24" s="44"/>
      <c r="K24" s="44"/>
      <c r="L24" s="44"/>
      <c r="M24" s="33"/>
    </row>
    <row r="25" spans="1:13" ht="12.75">
      <c r="A25" s="38"/>
      <c r="B25" s="38" t="s">
        <v>38</v>
      </c>
      <c r="C25" s="38"/>
      <c r="D25" s="38"/>
      <c r="E25" s="38"/>
      <c r="F25"/>
      <c r="G25"/>
      <c r="H25"/>
      <c r="I25" s="45"/>
      <c r="J25" s="45">
        <f>SUM(J21:J23)</f>
        <v>2126</v>
      </c>
      <c r="K25" s="45"/>
      <c r="L25" s="45">
        <f>SUM(L21:L23)</f>
        <v>2733</v>
      </c>
      <c r="M25" s="33"/>
    </row>
    <row r="26" spans="1:13" ht="12.75">
      <c r="A26" s="38"/>
      <c r="B26" s="38"/>
      <c r="C26" s="38"/>
      <c r="D26" s="38"/>
      <c r="E26" s="38"/>
      <c r="F26"/>
      <c r="G26"/>
      <c r="H26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/>
      <c r="G27"/>
      <c r="H27"/>
      <c r="I27" s="82"/>
      <c r="J27" s="50">
        <v>1</v>
      </c>
      <c r="K27" s="82"/>
      <c r="L27" s="50">
        <v>-1</v>
      </c>
      <c r="M27" s="31"/>
    </row>
    <row r="28" spans="1:13" ht="12.75">
      <c r="A28" s="38"/>
      <c r="B28" s="38"/>
      <c r="C28" s="38"/>
      <c r="D28" s="38"/>
      <c r="E28" s="38"/>
      <c r="F28"/>
      <c r="G28"/>
      <c r="H28"/>
      <c r="I28" s="44"/>
      <c r="J28" s="44"/>
      <c r="K28" s="44"/>
      <c r="L28" s="44"/>
      <c r="M28" s="33"/>
    </row>
    <row r="29" spans="1:13" ht="13.5" thickBot="1">
      <c r="A29" s="38"/>
      <c r="B29" s="38" t="s">
        <v>39</v>
      </c>
      <c r="C29" s="38"/>
      <c r="D29" s="38"/>
      <c r="E29" s="38"/>
      <c r="F29"/>
      <c r="G29"/>
      <c r="H29"/>
      <c r="I29" s="44"/>
      <c r="J29" s="51">
        <f>SUM(J25:J27)</f>
        <v>2127</v>
      </c>
      <c r="K29" s="44"/>
      <c r="L29" s="51">
        <f>SUM(L25:L27)</f>
        <v>2732</v>
      </c>
      <c r="M29" s="31"/>
    </row>
    <row r="30" spans="1:13" ht="13.5" thickTop="1">
      <c r="A30" s="38"/>
      <c r="B30" s="38"/>
      <c r="C30" s="38"/>
      <c r="D30" s="38"/>
      <c r="E30" s="38"/>
      <c r="F30"/>
      <c r="G30"/>
      <c r="H30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/>
      <c r="G31"/>
      <c r="H31"/>
      <c r="I31" s="45"/>
      <c r="J31" s="45"/>
      <c r="K31" s="44"/>
      <c r="L31" s="45"/>
      <c r="M31" s="33"/>
    </row>
    <row r="32" spans="1:13" ht="12.75">
      <c r="A32" s="38"/>
      <c r="B32" s="38" t="s">
        <v>21</v>
      </c>
      <c r="C32" s="38"/>
      <c r="D32" s="38"/>
      <c r="E32" s="38"/>
      <c r="F32"/>
      <c r="G32"/>
      <c r="H32"/>
      <c r="I32" s="45"/>
      <c r="J32" s="45"/>
      <c r="K32" s="44"/>
      <c r="L32" s="45"/>
      <c r="M32" s="33"/>
    </row>
    <row r="33" spans="1:13" ht="13.5" thickBot="1">
      <c r="A33" s="38"/>
      <c r="B33" s="38" t="s">
        <v>22</v>
      </c>
      <c r="C33" s="38"/>
      <c r="D33" s="38"/>
      <c r="E33" s="38"/>
      <c r="F33"/>
      <c r="G33"/>
      <c r="H33"/>
      <c r="I33" s="84"/>
      <c r="J33" s="53">
        <f>ROUND(J29/60000*100,2)</f>
        <v>3.55</v>
      </c>
      <c r="K33" s="84"/>
      <c r="L33" s="53">
        <f>ROUND(L29/60000*100,2)</f>
        <v>4.55</v>
      </c>
      <c r="M33" s="35"/>
    </row>
    <row r="34" spans="1:13" ht="13.5" thickTop="1">
      <c r="A34" s="38"/>
      <c r="B34" s="38"/>
      <c r="C34" s="38"/>
      <c r="D34" s="38"/>
      <c r="E34" s="38"/>
      <c r="F34"/>
      <c r="G34"/>
      <c r="H34"/>
      <c r="I34" s="52"/>
      <c r="J34" s="52"/>
      <c r="K34" s="83"/>
      <c r="L34" s="52"/>
      <c r="M34" s="35"/>
    </row>
    <row r="35" spans="1:13" ht="13.5" thickBot="1">
      <c r="A35" s="38"/>
      <c r="B35" s="38" t="s">
        <v>23</v>
      </c>
      <c r="C35" s="38"/>
      <c r="D35" s="38"/>
      <c r="E35" s="38"/>
      <c r="F35"/>
      <c r="G35"/>
      <c r="H35"/>
      <c r="I35" s="84"/>
      <c r="J35" s="53">
        <f>ROUND(J29/60000*100,2)</f>
        <v>3.55</v>
      </c>
      <c r="K35" s="84"/>
      <c r="L35" s="53">
        <f>ROUND(L29/60000*100,2)</f>
        <v>4.55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52"/>
      <c r="I36" s="52"/>
      <c r="J36" s="52"/>
      <c r="K36" s="52"/>
      <c r="L36" s="52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54"/>
      <c r="I37" s="54"/>
      <c r="J37" s="54"/>
      <c r="K37" s="54"/>
      <c r="L37" s="54"/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38"/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/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/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40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68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25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zoomScale="90" zoomScaleNormal="90" workbookViewId="0" topLeftCell="A1">
      <selection activeCell="B1" sqref="B1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54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70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40"/>
      <c r="D4" s="55"/>
      <c r="E4" s="55"/>
      <c r="F4" s="55"/>
      <c r="G4" s="55"/>
      <c r="H4" s="55"/>
      <c r="I4" s="55"/>
      <c r="J4" s="55"/>
      <c r="K4" s="55"/>
    </row>
    <row r="5" spans="3:11" ht="12.75">
      <c r="C5" s="55"/>
      <c r="D5" s="62"/>
      <c r="E5" s="62"/>
      <c r="F5" s="63"/>
      <c r="G5" s="63"/>
      <c r="H5" s="63" t="s">
        <v>44</v>
      </c>
      <c r="I5" s="63"/>
      <c r="J5" s="63"/>
      <c r="K5" s="55"/>
    </row>
    <row r="6" spans="3:11" ht="12.75">
      <c r="C6" s="55"/>
      <c r="D6" s="63" t="s">
        <v>41</v>
      </c>
      <c r="E6" s="62"/>
      <c r="F6" s="63" t="s">
        <v>43</v>
      </c>
      <c r="G6" s="63"/>
      <c r="H6" s="63" t="s">
        <v>45</v>
      </c>
      <c r="I6" s="63"/>
      <c r="J6" s="63"/>
      <c r="K6" s="55"/>
    </row>
    <row r="7" spans="3:11" ht="12.75">
      <c r="C7" s="55"/>
      <c r="D7" s="63" t="s">
        <v>42</v>
      </c>
      <c r="E7" s="86" t="s">
        <v>44</v>
      </c>
      <c r="F7" s="86"/>
      <c r="G7" s="63"/>
      <c r="H7" s="63" t="s">
        <v>46</v>
      </c>
      <c r="I7" s="63"/>
      <c r="J7" s="63" t="s">
        <v>47</v>
      </c>
      <c r="K7" s="55"/>
    </row>
    <row r="8" spans="3:11" ht="12.75">
      <c r="C8" s="55"/>
      <c r="D8" s="63" t="s">
        <v>0</v>
      </c>
      <c r="E8" s="62"/>
      <c r="F8" s="63" t="s">
        <v>0</v>
      </c>
      <c r="G8" s="62"/>
      <c r="H8" s="63" t="s">
        <v>0</v>
      </c>
      <c r="I8" s="62"/>
      <c r="J8" s="63" t="s">
        <v>0</v>
      </c>
      <c r="K8" s="55"/>
    </row>
    <row r="9" spans="3:11" ht="12.75">
      <c r="C9" s="55"/>
      <c r="D9" s="56"/>
      <c r="E9" s="56"/>
      <c r="F9" s="56"/>
      <c r="G9" s="56"/>
      <c r="H9" s="56"/>
      <c r="I9" s="56"/>
      <c r="J9" s="56"/>
      <c r="K9" s="55"/>
    </row>
    <row r="10" spans="2:11" ht="12.75">
      <c r="B10" s="55" t="s">
        <v>71</v>
      </c>
      <c r="D10" s="57">
        <v>60000</v>
      </c>
      <c r="E10" s="57"/>
      <c r="F10" s="57">
        <v>30000</v>
      </c>
      <c r="G10" s="57"/>
      <c r="H10" s="57">
        <v>118916</v>
      </c>
      <c r="I10" s="57"/>
      <c r="J10" s="57">
        <f>SUM(D10:H10)</f>
        <v>208916</v>
      </c>
      <c r="K10" s="55"/>
    </row>
    <row r="11" spans="2:11" ht="12.75">
      <c r="B11" s="55"/>
      <c r="D11" s="57"/>
      <c r="E11" s="57"/>
      <c r="F11" s="57"/>
      <c r="G11" s="57"/>
      <c r="H11" s="57"/>
      <c r="I11" s="57"/>
      <c r="J11" s="57"/>
      <c r="K11" s="55"/>
    </row>
    <row r="12" spans="2:11" ht="12.75">
      <c r="B12" s="55" t="s">
        <v>24</v>
      </c>
      <c r="D12" s="57">
        <v>0</v>
      </c>
      <c r="E12" s="57"/>
      <c r="F12" s="57">
        <v>0</v>
      </c>
      <c r="G12" s="57"/>
      <c r="H12" s="57">
        <v>2127</v>
      </c>
      <c r="I12" s="57"/>
      <c r="J12" s="57">
        <f>SUM(D12:H12)</f>
        <v>2127</v>
      </c>
      <c r="K12" s="55"/>
    </row>
    <row r="13" spans="3:11" ht="13.5" thickBot="1">
      <c r="C13" s="55"/>
      <c r="D13" s="58"/>
      <c r="E13" s="59"/>
      <c r="F13" s="57"/>
      <c r="G13" s="59"/>
      <c r="H13" s="57"/>
      <c r="I13" s="59"/>
      <c r="J13" s="57"/>
      <c r="K13" s="55"/>
    </row>
    <row r="14" spans="3:11" ht="12.75">
      <c r="C14" s="55"/>
      <c r="D14" s="60"/>
      <c r="E14" s="59"/>
      <c r="F14" s="60"/>
      <c r="G14" s="59"/>
      <c r="H14" s="60"/>
      <c r="I14" s="59"/>
      <c r="J14" s="60"/>
      <c r="K14" s="55"/>
    </row>
    <row r="15" spans="2:11" ht="13.5" thickBot="1">
      <c r="B15" s="55" t="s">
        <v>72</v>
      </c>
      <c r="C15" s="55"/>
      <c r="D15" s="61">
        <f>SUM(D10:D14)</f>
        <v>60000</v>
      </c>
      <c r="E15" s="57"/>
      <c r="F15" s="61">
        <f>SUM(F10:F14)</f>
        <v>30000</v>
      </c>
      <c r="G15" s="57"/>
      <c r="H15" s="61">
        <f>SUM(H10:H14)</f>
        <v>121043</v>
      </c>
      <c r="I15" s="57"/>
      <c r="J15" s="61">
        <f>SUM(J10:J14)</f>
        <v>211043</v>
      </c>
      <c r="K15" s="55"/>
    </row>
    <row r="16" spans="3:11" ht="12.75">
      <c r="C16" s="55"/>
      <c r="D16" s="57"/>
      <c r="E16" s="57"/>
      <c r="F16" s="57"/>
      <c r="G16" s="57"/>
      <c r="H16" s="57"/>
      <c r="I16" s="57"/>
      <c r="J16" s="57"/>
      <c r="K16" s="55"/>
    </row>
    <row r="17" spans="3:11" ht="12.75">
      <c r="C17" s="55"/>
      <c r="D17" s="57"/>
      <c r="E17" s="57"/>
      <c r="F17" s="57"/>
      <c r="G17" s="57"/>
      <c r="H17" s="57"/>
      <c r="I17" s="57"/>
      <c r="J17" s="57"/>
      <c r="K17" s="55"/>
    </row>
    <row r="18" spans="2:11" ht="12.75">
      <c r="B18" s="55" t="s">
        <v>59</v>
      </c>
      <c r="D18" s="57">
        <v>60000</v>
      </c>
      <c r="E18" s="57"/>
      <c r="F18" s="57">
        <v>30000</v>
      </c>
      <c r="G18" s="57"/>
      <c r="H18" s="57">
        <v>111416</v>
      </c>
      <c r="I18" s="57"/>
      <c r="J18" s="57">
        <f>SUM(D18:H18)</f>
        <v>201416</v>
      </c>
      <c r="K18" s="55"/>
    </row>
    <row r="19" spans="2:11" ht="12.75">
      <c r="B19" s="55"/>
      <c r="D19" s="57"/>
      <c r="E19" s="57"/>
      <c r="F19" s="57"/>
      <c r="G19" s="57"/>
      <c r="H19" s="57"/>
      <c r="I19" s="57"/>
      <c r="J19" s="57"/>
      <c r="K19" s="55"/>
    </row>
    <row r="20" spans="2:11" ht="12.75">
      <c r="B20" s="55" t="s">
        <v>24</v>
      </c>
      <c r="D20" s="57">
        <v>0</v>
      </c>
      <c r="E20" s="57"/>
      <c r="F20" s="57">
        <v>0</v>
      </c>
      <c r="G20" s="57"/>
      <c r="H20" s="57">
        <v>2732</v>
      </c>
      <c r="I20" s="57"/>
      <c r="J20" s="57">
        <f>SUM(D20:H20)</f>
        <v>2732</v>
      </c>
      <c r="K20" s="55"/>
    </row>
    <row r="21" spans="3:11" ht="13.5" thickBot="1">
      <c r="C21" s="55"/>
      <c r="D21" s="58"/>
      <c r="E21" s="59"/>
      <c r="F21" s="57"/>
      <c r="G21" s="59"/>
      <c r="H21" s="57"/>
      <c r="I21" s="59"/>
      <c r="J21" s="57"/>
      <c r="K21" s="55"/>
    </row>
    <row r="22" spans="3:11" ht="12.75">
      <c r="C22" s="55"/>
      <c r="D22" s="60"/>
      <c r="E22" s="59"/>
      <c r="F22" s="60"/>
      <c r="G22" s="59"/>
      <c r="H22" s="60"/>
      <c r="I22" s="59"/>
      <c r="J22" s="60"/>
      <c r="K22" s="55"/>
    </row>
    <row r="23" spans="2:11" ht="13.5" thickBot="1">
      <c r="B23" s="55" t="s">
        <v>73</v>
      </c>
      <c r="C23" s="55"/>
      <c r="D23" s="61">
        <f>SUM(D18:D22)</f>
        <v>60000</v>
      </c>
      <c r="E23" s="57"/>
      <c r="F23" s="61">
        <f>SUM(F18:F22)</f>
        <v>30000</v>
      </c>
      <c r="G23" s="57"/>
      <c r="H23" s="61">
        <f>SUM(H18:H22)</f>
        <v>114148</v>
      </c>
      <c r="I23" s="57"/>
      <c r="J23" s="61">
        <f>SUM(J18:J22)</f>
        <v>204148</v>
      </c>
      <c r="K23" s="55"/>
    </row>
    <row r="24" spans="3:11" ht="12.75">
      <c r="C24" s="55"/>
      <c r="D24" s="57"/>
      <c r="E24" s="57"/>
      <c r="F24" s="57"/>
      <c r="G24" s="57"/>
      <c r="H24" s="57"/>
      <c r="I24" s="57"/>
      <c r="J24" s="57"/>
      <c r="K24" s="55"/>
    </row>
    <row r="25" spans="3:11" ht="12.75">
      <c r="C25" s="55"/>
      <c r="D25" s="57"/>
      <c r="E25" s="57"/>
      <c r="F25" s="57"/>
      <c r="G25" s="57"/>
      <c r="H25" s="57"/>
      <c r="I25" s="57"/>
      <c r="J25" s="57"/>
      <c r="K25" s="55"/>
    </row>
    <row r="26" spans="3:11" ht="12.75">
      <c r="C26" s="55"/>
      <c r="D26" s="57"/>
      <c r="E26" s="57"/>
      <c r="F26" s="57"/>
      <c r="G26" s="57"/>
      <c r="H26" s="57"/>
      <c r="I26" s="57"/>
      <c r="J26" s="57"/>
      <c r="K26" s="55"/>
    </row>
    <row r="27" spans="3:11" ht="12.75">
      <c r="C27" s="55"/>
      <c r="D27" s="57"/>
      <c r="E27" s="57"/>
      <c r="F27" s="57"/>
      <c r="G27" s="57"/>
      <c r="H27" s="57"/>
      <c r="I27" s="57"/>
      <c r="J27" s="57"/>
      <c r="K27" s="55"/>
    </row>
    <row r="28" spans="3:11" ht="12.75">
      <c r="C28" s="55"/>
      <c r="D28" s="57"/>
      <c r="E28" s="57"/>
      <c r="F28" s="57"/>
      <c r="G28" s="57"/>
      <c r="H28" s="57"/>
      <c r="I28" s="57"/>
      <c r="J28" s="57"/>
      <c r="K28" s="55"/>
    </row>
    <row r="29" spans="3:11" ht="12.75">
      <c r="C29" s="55"/>
      <c r="D29" s="57"/>
      <c r="E29" s="57"/>
      <c r="F29" s="57"/>
      <c r="G29" s="57"/>
      <c r="H29" s="57"/>
      <c r="I29" s="57"/>
      <c r="J29" s="57"/>
      <c r="K29" s="55"/>
    </row>
    <row r="30" spans="3:11" ht="12.75">
      <c r="C30" s="55"/>
      <c r="D30" s="57"/>
      <c r="E30" s="57"/>
      <c r="F30" s="57"/>
      <c r="G30" s="57"/>
      <c r="H30" s="57"/>
      <c r="I30" s="57"/>
      <c r="J30" s="57"/>
      <c r="K30" s="55"/>
    </row>
    <row r="31" spans="3:11" ht="12.75">
      <c r="C31" s="55"/>
      <c r="D31" s="57"/>
      <c r="E31" s="57"/>
      <c r="F31" s="57"/>
      <c r="G31" s="57"/>
      <c r="H31" s="57"/>
      <c r="I31" s="57"/>
      <c r="J31" s="57"/>
      <c r="K31" s="55"/>
    </row>
    <row r="32" spans="3:11" ht="12.75">
      <c r="C32" s="55"/>
      <c r="D32" s="57"/>
      <c r="E32" s="57"/>
      <c r="F32" s="57"/>
      <c r="G32" s="57"/>
      <c r="H32" s="57"/>
      <c r="I32" s="57"/>
      <c r="J32" s="57"/>
      <c r="K32" s="55"/>
    </row>
    <row r="33" spans="3:11" ht="12.75">
      <c r="C33" s="55"/>
      <c r="D33" s="57"/>
      <c r="E33" s="57"/>
      <c r="F33" s="57"/>
      <c r="G33" s="57"/>
      <c r="H33" s="57"/>
      <c r="I33" s="57"/>
      <c r="J33" s="57"/>
      <c r="K33" s="55"/>
    </row>
    <row r="34" spans="3:11" ht="12.75">
      <c r="C34" s="55"/>
      <c r="D34" s="57"/>
      <c r="E34" s="57"/>
      <c r="F34" s="57"/>
      <c r="G34" s="57"/>
      <c r="H34" s="57"/>
      <c r="I34" s="57"/>
      <c r="J34" s="57"/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48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80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56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26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1">
    <mergeCell ref="E7:F7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zoomScale="90" zoomScaleNormal="90" workbookViewId="0" topLeftCell="A1">
      <selection activeCell="B1" sqref="B1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55</v>
      </c>
      <c r="C1" s="67"/>
      <c r="D1" s="67"/>
      <c r="E1" s="67"/>
      <c r="F1" s="67"/>
    </row>
    <row r="2" spans="1:6" ht="12.75">
      <c r="A2" s="65"/>
      <c r="B2" s="66" t="s">
        <v>70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0" t="s">
        <v>58</v>
      </c>
      <c r="F4" s="70"/>
      <c r="G4" s="70" t="s">
        <v>58</v>
      </c>
    </row>
    <row r="5" spans="1:7" ht="12.75">
      <c r="A5" s="65"/>
      <c r="B5" s="69"/>
      <c r="C5" s="69"/>
      <c r="D5" s="69"/>
      <c r="E5" s="79" t="s">
        <v>32</v>
      </c>
      <c r="F5" s="79"/>
      <c r="G5" s="79" t="s">
        <v>32</v>
      </c>
    </row>
    <row r="6" spans="1:7" ht="12.75">
      <c r="A6" s="65"/>
      <c r="B6" s="69"/>
      <c r="C6" s="69"/>
      <c r="D6" s="69"/>
      <c r="E6" s="71" t="s">
        <v>67</v>
      </c>
      <c r="F6" s="71"/>
      <c r="G6" s="71" t="s">
        <v>67</v>
      </c>
    </row>
    <row r="7" spans="1:7" ht="12.75">
      <c r="A7" s="65"/>
      <c r="B7" s="69"/>
      <c r="C7" s="69"/>
      <c r="D7" s="69"/>
      <c r="E7" s="71" t="s">
        <v>63</v>
      </c>
      <c r="F7" s="71"/>
      <c r="G7" s="71" t="s">
        <v>60</v>
      </c>
    </row>
    <row r="8" spans="1:7" ht="12.75">
      <c r="A8" s="65"/>
      <c r="B8" s="69"/>
      <c r="C8" s="69"/>
      <c r="D8" s="69"/>
      <c r="E8" s="72" t="s">
        <v>51</v>
      </c>
      <c r="F8" s="72"/>
      <c r="G8" s="72" t="s">
        <v>51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61</v>
      </c>
      <c r="C10" s="69"/>
      <c r="D10" s="69"/>
      <c r="E10" s="73">
        <v>6428</v>
      </c>
      <c r="F10" s="73"/>
      <c r="G10" s="73">
        <v>64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62</v>
      </c>
      <c r="C12" s="69"/>
      <c r="D12" s="69"/>
      <c r="E12" s="73">
        <v>-29511</v>
      </c>
      <c r="F12" s="80"/>
      <c r="G12" s="73">
        <v>-49868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78</v>
      </c>
      <c r="C14" s="69"/>
      <c r="D14" s="69"/>
      <c r="E14" s="73">
        <v>0</v>
      </c>
      <c r="F14" s="80"/>
      <c r="G14" s="73">
        <v>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79</v>
      </c>
      <c r="C16" s="69"/>
      <c r="D16" s="69"/>
      <c r="E16" s="74">
        <f>E10+E12+E14</f>
        <v>-23083</v>
      </c>
      <c r="F16" s="73"/>
      <c r="G16" s="74">
        <f>G10+G12+G14</f>
        <v>-49804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75</v>
      </c>
      <c r="C18" s="69"/>
      <c r="D18" s="69"/>
      <c r="E18" s="73">
        <v>111904</v>
      </c>
      <c r="F18" s="73"/>
      <c r="G18" s="73">
        <v>176616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76</v>
      </c>
      <c r="C20" s="69"/>
      <c r="D20" s="69"/>
      <c r="E20" s="75">
        <f>SUM(E16:E18)</f>
        <v>88821</v>
      </c>
      <c r="F20" s="73"/>
      <c r="G20" s="75">
        <f>SUM(G16:G18)</f>
        <v>126812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77</v>
      </c>
      <c r="C22" s="69"/>
      <c r="D22" s="69"/>
      <c r="E22" s="69"/>
      <c r="F22" s="69"/>
    </row>
    <row r="23" spans="1:6" ht="12.75">
      <c r="A23" s="65"/>
      <c r="B23" s="69" t="s">
        <v>74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49</v>
      </c>
      <c r="C49" s="67"/>
      <c r="D49" s="67"/>
      <c r="E49" s="67"/>
      <c r="F49" s="67"/>
    </row>
    <row r="50" spans="1:6" ht="12.75">
      <c r="A50" s="65"/>
      <c r="B50" s="6" t="s">
        <v>80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57</v>
      </c>
      <c r="C52" s="67"/>
      <c r="D52" s="67"/>
      <c r="E52" s="67"/>
      <c r="F52" s="67"/>
    </row>
    <row r="53" spans="1:6" ht="12.75">
      <c r="A53" s="65"/>
      <c r="B53" s="6" t="s">
        <v>50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Jaya</cp:lastModifiedBy>
  <cp:lastPrinted>2004-07-27T02:33:04Z</cp:lastPrinted>
  <dcterms:created xsi:type="dcterms:W3CDTF">1999-04-30T08:21:43Z</dcterms:created>
  <dcterms:modified xsi:type="dcterms:W3CDTF">2004-08-25T04:45:03Z</dcterms:modified>
  <cp:category/>
  <cp:version/>
  <cp:contentType/>
  <cp:contentStatus/>
</cp:coreProperties>
</file>